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'!$A$1:$Z$26</definedName>
  </definedNames>
  <calcPr fullCalcOnLoad="1"/>
</workbook>
</file>

<file path=xl/sharedStrings.xml><?xml version="1.0" encoding="utf-8"?>
<sst xmlns="http://schemas.openxmlformats.org/spreadsheetml/2006/main" count="43" uniqueCount="43">
  <si>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</si>
  <si>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</si>
  <si>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</si>
  <si>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</si>
  <si>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</si>
  <si>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</si>
  <si>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</si>
  <si>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</si>
  <si>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</si>
  <si>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</si>
  <si>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</si>
  <si>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</si>
  <si>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</si>
  <si>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</si>
  <si>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</si>
  <si>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</si>
  <si>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</si>
  <si>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</si>
  <si>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</si>
  <si>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</si>
  <si>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</si>
  <si>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</si>
  <si>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</si>
  <si>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</si>
  <si>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</si>
  <si>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</si>
  <si>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</si>
  <si>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</si>
  <si>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</si>
  <si>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TOTAL TRIM.III 2023</t>
  </si>
  <si>
    <t>NOIEMBRIE 2023</t>
  </si>
  <si>
    <t>TRIM.IV 2023</t>
  </si>
  <si>
    <t>MAI 2023 (VALIDAT)</t>
  </si>
  <si>
    <t>IUNIE 2023  (VALIDAT)</t>
  </si>
  <si>
    <t>IULIE 2023 (VALIDAT)</t>
  </si>
  <si>
    <t>AUGUST 2023 (VALIDAT)</t>
  </si>
  <si>
    <t>SEPTEMBRIE 2023 (VALIDAT)</t>
  </si>
  <si>
    <t>OCTOMBRIE 2023 (VALIDAT)</t>
  </si>
  <si>
    <t xml:space="preserve">DECEMBRIE 2023 </t>
  </si>
  <si>
    <t>MONITORIZARE OCTOMBRIE 2023</t>
  </si>
  <si>
    <t>TRIM.IV 2023 CU MONITORIZARE</t>
  </si>
  <si>
    <t>SPITALUL CLINIC DE URGENTA PENTRU COPII LOUIS TURCANU TIMISOARA</t>
  </si>
  <si>
    <t>III/39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</si>
</sst>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34"/>
  <sheetViews>
    <sheetView tabSelected="1" zoomScaleSheetLayoutView="75" zoomScalePageLayoutView="0" workbookViewId="0" topLeftCell="A8">
      <pane xSplit="2" topLeftCell="L1" activePane="topRight" state="frozen"/>
      <selection pane="topLeft" activeCell="A1" sqref="A1"/>
      <selection pane="topRight" activeCell="A18" sqref="A18"/>
    </sheetView>
  </sheetViews>
  <sheetFormatPr defaultColWidth="9.140625" defaultRowHeight="12.75"/>
  <cols>
    <col min="1" max="1" width="7.57421875" style="6" customWidth="1"/>
    <col min="2" max="2" width="40.00390625" style="6" customWidth="1"/>
    <col min="3" max="3" width="13.421875" style="6" customWidth="1"/>
    <col min="4" max="4" width="19.140625" style="6" customWidth="1"/>
    <col min="5" max="6" width="19.57421875" style="6" customWidth="1"/>
    <col min="7" max="15" width="20.57421875" style="6" customWidth="1"/>
    <col min="16" max="16" width="19.7109375" style="6" customWidth="1"/>
    <col min="17" max="23" width="20.57421875" style="6" customWidth="1"/>
    <col min="24" max="24" width="20.28125" style="7" customWidth="1"/>
    <col min="25" max="25" width="19.421875" style="6" customWidth="1"/>
    <col min="26" max="26" width="20.28125" style="6" customWidth="1"/>
    <col min="27" max="27" width="14.57421875" style="8" customWidth="1"/>
    <col min="28" max="28" width="10.28125" style="6" customWidth="1"/>
    <col min="29" max="29" width="9.8515625" style="6" bestFit="1" customWidth="1"/>
    <col min="30" max="16384" width="9.140625" style="6" customWidth="1"/>
  </cols>
  <sheetData>
    <row r="2" ht="19.5" customHeight="1"/>
    <row r="3" ht="19.5" customHeight="1"/>
    <row r="4" ht="19.5" customHeight="1"/>
    <row r="5" spans="2:23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2:23" ht="24" customHeight="1">
      <c r="B7" s="5" t="s">
        <v>18</v>
      </c>
      <c r="C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0.25">
      <c r="A8" s="10"/>
      <c r="B8" s="2" t="s">
        <v>14</v>
      </c>
      <c r="C8" s="11"/>
      <c r="D8" s="2"/>
      <c r="E8" s="2"/>
      <c r="F8" s="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6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20</v>
      </c>
      <c r="F11" s="17" t="s">
        <v>23</v>
      </c>
      <c r="G11" s="17" t="s">
        <v>21</v>
      </c>
      <c r="H11" s="17" t="s">
        <v>24</v>
      </c>
      <c r="I11" s="17" t="s">
        <v>32</v>
      </c>
      <c r="J11" s="17" t="s">
        <v>25</v>
      </c>
      <c r="K11" s="25" t="s">
        <v>33</v>
      </c>
      <c r="L11" s="17" t="s">
        <v>22</v>
      </c>
      <c r="M11" s="17" t="s">
        <v>26</v>
      </c>
      <c r="N11" s="25" t="s">
        <v>34</v>
      </c>
      <c r="O11" s="25" t="s">
        <v>35</v>
      </c>
      <c r="P11" s="25" t="s">
        <v>36</v>
      </c>
      <c r="Q11" s="25" t="s">
        <v>29</v>
      </c>
      <c r="R11" s="25" t="s">
        <v>37</v>
      </c>
      <c r="S11" s="25" t="s">
        <v>30</v>
      </c>
      <c r="T11" s="25" t="s">
        <v>38</v>
      </c>
      <c r="U11" s="17" t="s">
        <v>39</v>
      </c>
      <c r="V11" s="25" t="s">
        <v>31</v>
      </c>
      <c r="W11" s="25" t="s">
        <v>40</v>
      </c>
      <c r="X11" s="17" t="s">
        <v>17</v>
      </c>
      <c r="Y11" s="17" t="s">
        <v>27</v>
      </c>
      <c r="Z11" s="17" t="s">
        <v>28</v>
      </c>
    </row>
    <row r="12" spans="1:26" ht="39.75" customHeight="1">
      <c r="A12" s="18">
        <v>1</v>
      </c>
      <c r="B12" s="4" t="s">
        <v>15</v>
      </c>
      <c r="C12" s="4" t="s">
        <v>16</v>
      </c>
      <c r="D12" s="27">
        <v>4100</v>
      </c>
      <c r="E12" s="27">
        <v>6510</v>
      </c>
      <c r="F12" s="27">
        <v>4010</v>
      </c>
      <c r="G12" s="27">
        <f aca="true" t="shared" si="0" ref="G12:G18">F12+E12+D12</f>
        <v>14620</v>
      </c>
      <c r="H12" s="27">
        <v>4112.17</v>
      </c>
      <c r="I12" s="27">
        <v>780</v>
      </c>
      <c r="J12" s="27">
        <v>147.83</v>
      </c>
      <c r="K12" s="28">
        <v>3530</v>
      </c>
      <c r="L12" s="27">
        <f aca="true" t="shared" si="1" ref="L12:L18">K12+I12+H12</f>
        <v>8422.17</v>
      </c>
      <c r="M12" s="27">
        <f aca="true" t="shared" si="2" ref="M12:M17">L12+J12</f>
        <v>8570</v>
      </c>
      <c r="N12" s="27">
        <v>4095</v>
      </c>
      <c r="O12" s="27">
        <v>4370</v>
      </c>
      <c r="P12" s="27">
        <v>4335</v>
      </c>
      <c r="Q12" s="27">
        <f aca="true" t="shared" si="3" ref="Q12:Q18">P12+O12+N12</f>
        <v>12800</v>
      </c>
      <c r="R12" s="27">
        <v>3989.26</v>
      </c>
      <c r="S12" s="27">
        <v>3989.26</v>
      </c>
      <c r="T12" s="27">
        <v>5923.179999999999</v>
      </c>
      <c r="U12" s="27">
        <v>200.74</v>
      </c>
      <c r="V12" s="27">
        <f>+T12+S12+R12</f>
        <v>13901.699999999999</v>
      </c>
      <c r="W12" s="27">
        <f aca="true" t="shared" si="4" ref="W12:W18">V12+U12</f>
        <v>14102.439999999999</v>
      </c>
      <c r="X12" s="27">
        <f>V12+Q12+L12+G12</f>
        <v>49743.869999999995</v>
      </c>
      <c r="Y12" s="27">
        <f>J12+U12</f>
        <v>348.57000000000005</v>
      </c>
      <c r="Z12" s="27">
        <f aca="true" t="shared" si="5" ref="Z12:Z18">X12+Y12</f>
        <v>50092.439999999995</v>
      </c>
    </row>
    <row r="13" spans="1:26" ht="39.75" customHeight="1">
      <c r="A13" s="18">
        <v>2</v>
      </c>
      <c r="B13" s="4" t="s">
        <v>3</v>
      </c>
      <c r="C13" s="4" t="s">
        <v>11</v>
      </c>
      <c r="D13" s="27">
        <v>1800</v>
      </c>
      <c r="E13" s="27">
        <v>1800</v>
      </c>
      <c r="F13" s="27">
        <v>2840</v>
      </c>
      <c r="G13" s="27">
        <f t="shared" si="0"/>
        <v>6440</v>
      </c>
      <c r="H13" s="27">
        <v>1840</v>
      </c>
      <c r="I13" s="27">
        <v>2720</v>
      </c>
      <c r="J13" s="27">
        <v>0</v>
      </c>
      <c r="K13" s="28">
        <v>1800</v>
      </c>
      <c r="L13" s="27">
        <f t="shared" si="1"/>
        <v>6360</v>
      </c>
      <c r="M13" s="27">
        <f t="shared" si="2"/>
        <v>6360</v>
      </c>
      <c r="N13" s="27">
        <v>1948</v>
      </c>
      <c r="O13" s="27">
        <v>2483.7</v>
      </c>
      <c r="P13" s="27">
        <v>2629.8</v>
      </c>
      <c r="Q13" s="27">
        <f t="shared" si="3"/>
        <v>7061.5</v>
      </c>
      <c r="R13" s="27">
        <v>1801.9</v>
      </c>
      <c r="S13" s="27">
        <v>1806.78</v>
      </c>
      <c r="T13" s="27">
        <v>2576.2200000000003</v>
      </c>
      <c r="U13" s="27">
        <v>0</v>
      </c>
      <c r="V13" s="27">
        <f>+T13+S13+R13</f>
        <v>6184.9</v>
      </c>
      <c r="W13" s="27">
        <f t="shared" si="4"/>
        <v>6184.9</v>
      </c>
      <c r="X13" s="27">
        <f>V13+Q13+L13+G13</f>
        <v>26046.4</v>
      </c>
      <c r="Y13" s="27">
        <f>J13+U13</f>
        <v>0</v>
      </c>
      <c r="Z13" s="27">
        <f t="shared" si="5"/>
        <v>26046.4</v>
      </c>
    </row>
    <row r="14" spans="1:26" ht="39.75" customHeight="1">
      <c r="A14" s="18">
        <v>3</v>
      </c>
      <c r="B14" s="4" t="s">
        <v>4</v>
      </c>
      <c r="C14" s="4" t="s">
        <v>12</v>
      </c>
      <c r="D14" s="27">
        <v>960</v>
      </c>
      <c r="E14" s="27">
        <v>2440</v>
      </c>
      <c r="F14" s="27">
        <v>3080</v>
      </c>
      <c r="G14" s="27">
        <f t="shared" si="0"/>
        <v>6480</v>
      </c>
      <c r="H14" s="27">
        <v>960</v>
      </c>
      <c r="I14" s="27">
        <v>2160</v>
      </c>
      <c r="J14" s="27">
        <v>0</v>
      </c>
      <c r="K14" s="28">
        <v>920</v>
      </c>
      <c r="L14" s="27">
        <f t="shared" si="1"/>
        <v>4040</v>
      </c>
      <c r="M14" s="27">
        <f t="shared" si="2"/>
        <v>4040</v>
      </c>
      <c r="N14" s="27">
        <v>1022.7</v>
      </c>
      <c r="O14" s="27">
        <v>1363.6</v>
      </c>
      <c r="P14" s="27">
        <v>5503.1</v>
      </c>
      <c r="Q14" s="27">
        <f t="shared" si="3"/>
        <v>7889.400000000001</v>
      </c>
      <c r="R14" s="27">
        <v>3506.4</v>
      </c>
      <c r="S14" s="27">
        <v>834.04</v>
      </c>
      <c r="T14" s="27">
        <v>616.66</v>
      </c>
      <c r="U14" s="27">
        <v>0</v>
      </c>
      <c r="V14" s="27">
        <f>+T14+S14+R14</f>
        <v>4957.1</v>
      </c>
      <c r="W14" s="27">
        <f t="shared" si="4"/>
        <v>4957.1</v>
      </c>
      <c r="X14" s="27">
        <f>V14+Q14+L14+G14</f>
        <v>23366.5</v>
      </c>
      <c r="Y14" s="27">
        <f>J14+U14</f>
        <v>0</v>
      </c>
      <c r="Z14" s="27">
        <f t="shared" si="5"/>
        <v>23366.5</v>
      </c>
    </row>
    <row r="15" spans="1:26" ht="39.75" customHeight="1">
      <c r="A15" s="18">
        <v>4</v>
      </c>
      <c r="B15" s="4" t="s">
        <v>5</v>
      </c>
      <c r="C15" s="4" t="s">
        <v>13</v>
      </c>
      <c r="D15" s="27">
        <v>920</v>
      </c>
      <c r="E15" s="27">
        <v>2360</v>
      </c>
      <c r="F15" s="27">
        <v>960</v>
      </c>
      <c r="G15" s="27">
        <f t="shared" si="0"/>
        <v>4240</v>
      </c>
      <c r="H15" s="27">
        <v>920</v>
      </c>
      <c r="I15" s="27">
        <v>2760</v>
      </c>
      <c r="J15" s="27">
        <v>0</v>
      </c>
      <c r="K15" s="28">
        <v>920</v>
      </c>
      <c r="L15" s="27">
        <f t="shared" si="1"/>
        <v>4600</v>
      </c>
      <c r="M15" s="27">
        <f t="shared" si="2"/>
        <v>4600</v>
      </c>
      <c r="N15" s="27">
        <v>2337.6</v>
      </c>
      <c r="O15" s="27">
        <v>1412.3</v>
      </c>
      <c r="P15" s="27">
        <v>2094.1</v>
      </c>
      <c r="Q15" s="27">
        <f t="shared" si="3"/>
        <v>5844</v>
      </c>
      <c r="R15" s="27">
        <v>876.6</v>
      </c>
      <c r="S15" s="27">
        <v>934.54</v>
      </c>
      <c r="T15" s="27">
        <v>768.1600000000001</v>
      </c>
      <c r="U15" s="27">
        <v>0</v>
      </c>
      <c r="V15" s="27">
        <f>+T15+S15+R15</f>
        <v>2579.3</v>
      </c>
      <c r="W15" s="27">
        <f t="shared" si="4"/>
        <v>2579.3</v>
      </c>
      <c r="X15" s="27">
        <f>V15+Q15+L15+G15</f>
        <v>17263.3</v>
      </c>
      <c r="Y15" s="27">
        <f>J15+U15</f>
        <v>0</v>
      </c>
      <c r="Z15" s="27">
        <f t="shared" si="5"/>
        <v>17263.3</v>
      </c>
    </row>
    <row r="16" spans="1:29" ht="39.75" customHeight="1">
      <c r="A16" s="18">
        <v>5</v>
      </c>
      <c r="B16" s="4" t="s">
        <v>7</v>
      </c>
      <c r="C16" s="4" t="s">
        <v>9</v>
      </c>
      <c r="D16" s="27">
        <v>10000</v>
      </c>
      <c r="E16" s="27">
        <v>10540</v>
      </c>
      <c r="F16" s="27">
        <v>15270</v>
      </c>
      <c r="G16" s="27">
        <f t="shared" si="0"/>
        <v>35810</v>
      </c>
      <c r="H16" s="27">
        <v>10620</v>
      </c>
      <c r="I16" s="27">
        <v>16390</v>
      </c>
      <c r="J16" s="27">
        <v>0</v>
      </c>
      <c r="K16" s="28">
        <v>12580</v>
      </c>
      <c r="L16" s="27">
        <f t="shared" si="1"/>
        <v>39590</v>
      </c>
      <c r="M16" s="27">
        <f t="shared" si="2"/>
        <v>39590</v>
      </c>
      <c r="N16" s="27">
        <v>15996.6</v>
      </c>
      <c r="O16" s="27">
        <v>16357.2</v>
      </c>
      <c r="P16" s="27">
        <v>16858.6</v>
      </c>
      <c r="Q16" s="27">
        <f t="shared" si="3"/>
        <v>49212.4</v>
      </c>
      <c r="R16" s="27">
        <v>17117.4</v>
      </c>
      <c r="S16" s="27">
        <v>17257.92</v>
      </c>
      <c r="T16" s="27">
        <v>25838.079999999998</v>
      </c>
      <c r="U16" s="27">
        <v>0</v>
      </c>
      <c r="V16" s="27">
        <f>+T16+S16+R16</f>
        <v>60213.4</v>
      </c>
      <c r="W16" s="27">
        <f t="shared" si="4"/>
        <v>60213.4</v>
      </c>
      <c r="X16" s="27">
        <f>V16+Q16+L16+G16</f>
        <v>184825.8</v>
      </c>
      <c r="Y16" s="27">
        <f>J16+U16</f>
        <v>0</v>
      </c>
      <c r="Z16" s="27">
        <f t="shared" si="5"/>
        <v>184825.8</v>
      </c>
      <c r="AC16" s="19"/>
    </row>
    <row r="17" spans="1:29" ht="39.75" customHeight="1">
      <c r="A17" s="18">
        <v>6</v>
      </c>
      <c r="B17" s="4" t="s">
        <v>6</v>
      </c>
      <c r="C17" s="4" t="s">
        <v>8</v>
      </c>
      <c r="D17" s="27">
        <v>13740</v>
      </c>
      <c r="E17" s="27">
        <v>15540</v>
      </c>
      <c r="F17" s="27">
        <v>15630</v>
      </c>
      <c r="G17" s="27">
        <f t="shared" si="0"/>
        <v>44910</v>
      </c>
      <c r="H17" s="27">
        <v>18320</v>
      </c>
      <c r="I17" s="27">
        <v>15560</v>
      </c>
      <c r="J17" s="27">
        <v>0</v>
      </c>
      <c r="K17" s="28">
        <v>15490</v>
      </c>
      <c r="L17" s="27">
        <f t="shared" si="1"/>
        <v>49370</v>
      </c>
      <c r="M17" s="27">
        <f t="shared" si="2"/>
        <v>49370</v>
      </c>
      <c r="N17" s="27">
        <v>15660.2</v>
      </c>
      <c r="O17" s="27">
        <v>16355.9</v>
      </c>
      <c r="P17" s="27">
        <v>14401.2</v>
      </c>
      <c r="Q17" s="27">
        <f t="shared" si="3"/>
        <v>46417.3</v>
      </c>
      <c r="R17" s="27">
        <v>15784.2</v>
      </c>
      <c r="S17" s="27">
        <v>15824.96</v>
      </c>
      <c r="T17" s="27">
        <v>23574.64</v>
      </c>
      <c r="U17" s="27">
        <v>0</v>
      </c>
      <c r="V17" s="27">
        <f>+T17+S17+R17</f>
        <v>55183.8</v>
      </c>
      <c r="W17" s="27">
        <f t="shared" si="4"/>
        <v>55183.8</v>
      </c>
      <c r="X17" s="27">
        <f>V17+Q17+L17+G17</f>
        <v>195881.1</v>
      </c>
      <c r="Y17" s="27">
        <f>J17+U17</f>
        <v>0</v>
      </c>
      <c r="Z17" s="27">
        <f t="shared" si="5"/>
        <v>195881.1</v>
      </c>
      <c r="AC17" s="19"/>
    </row>
    <row r="18" spans="1:29" ht="48.75" customHeight="1">
      <c r="A18" s="18">
        <v>7</v>
      </c>
      <c r="B18" s="4" t="s">
        <v>41</v>
      </c>
      <c r="C18" s="4" t="s">
        <v>42</v>
      </c>
      <c r="D18" s="27">
        <v>0</v>
      </c>
      <c r="E18" s="27">
        <v>0</v>
      </c>
      <c r="F18" s="27">
        <v>0</v>
      </c>
      <c r="G18" s="27">
        <f t="shared" si="0"/>
        <v>0</v>
      </c>
      <c r="H18" s="27">
        <v>0</v>
      </c>
      <c r="I18" s="27">
        <v>0</v>
      </c>
      <c r="J18" s="27">
        <v>0</v>
      </c>
      <c r="K18" s="28">
        <v>0</v>
      </c>
      <c r="L18" s="27">
        <f t="shared" si="1"/>
        <v>0</v>
      </c>
      <c r="M18" s="27">
        <v>0</v>
      </c>
      <c r="N18" s="27">
        <v>0</v>
      </c>
      <c r="O18" s="27">
        <v>0</v>
      </c>
      <c r="P18" s="27">
        <v>0</v>
      </c>
      <c r="Q18" s="27">
        <f t="shared" si="3"/>
        <v>0</v>
      </c>
      <c r="R18" s="27">
        <v>0</v>
      </c>
      <c r="S18" s="27">
        <v>0</v>
      </c>
      <c r="T18" s="27">
        <v>1083</v>
      </c>
      <c r="U18" s="27">
        <v>0</v>
      </c>
      <c r="V18" s="27">
        <f>+T18+S18+R18</f>
        <v>1083</v>
      </c>
      <c r="W18" s="27">
        <f t="shared" si="4"/>
        <v>1083</v>
      </c>
      <c r="X18" s="27">
        <f>V18+Q18+L18+G18</f>
        <v>1083</v>
      </c>
      <c r="Y18" s="27">
        <f>J18+U18</f>
        <v>0</v>
      </c>
      <c r="Z18" s="27">
        <f t="shared" si="5"/>
        <v>1083</v>
      </c>
      <c r="AC18" s="19"/>
    </row>
    <row r="19" spans="1:29" ht="33" customHeight="1">
      <c r="A19" s="20"/>
      <c r="B19" s="21" t="s">
        <v>2</v>
      </c>
      <c r="C19" s="21"/>
      <c r="D19" s="3">
        <f>SUM(D12:D18)</f>
        <v>31520</v>
      </c>
      <c r="E19" s="3">
        <f aca="true" t="shared" si="6" ref="E19:S19">SUM(E12:E18)</f>
        <v>39190</v>
      </c>
      <c r="F19" s="3">
        <f t="shared" si="6"/>
        <v>41790</v>
      </c>
      <c r="G19" s="3">
        <f t="shared" si="6"/>
        <v>112500</v>
      </c>
      <c r="H19" s="3">
        <f t="shared" si="6"/>
        <v>36772.17</v>
      </c>
      <c r="I19" s="3">
        <f t="shared" si="6"/>
        <v>40370</v>
      </c>
      <c r="J19" s="3">
        <f t="shared" si="6"/>
        <v>147.83</v>
      </c>
      <c r="K19" s="3">
        <f t="shared" si="6"/>
        <v>35240</v>
      </c>
      <c r="L19" s="3">
        <f t="shared" si="6"/>
        <v>112382.17</v>
      </c>
      <c r="M19" s="3">
        <f t="shared" si="6"/>
        <v>112530</v>
      </c>
      <c r="N19" s="3">
        <f t="shared" si="6"/>
        <v>41060.100000000006</v>
      </c>
      <c r="O19" s="3">
        <f t="shared" si="6"/>
        <v>42342.7</v>
      </c>
      <c r="P19" s="3">
        <f t="shared" si="6"/>
        <v>45821.8</v>
      </c>
      <c r="Q19" s="3">
        <f t="shared" si="6"/>
        <v>129224.6</v>
      </c>
      <c r="R19" s="3">
        <f t="shared" si="6"/>
        <v>43075.76</v>
      </c>
      <c r="S19" s="3">
        <f t="shared" si="6"/>
        <v>40647.5</v>
      </c>
      <c r="T19" s="3">
        <f aca="true" t="shared" si="7" ref="T19:Z19">SUM(T12:T18)</f>
        <v>60379.939999999995</v>
      </c>
      <c r="U19" s="3">
        <f t="shared" si="7"/>
        <v>200.74</v>
      </c>
      <c r="V19" s="3">
        <f t="shared" si="7"/>
        <v>144103.2</v>
      </c>
      <c r="W19" s="3">
        <f t="shared" si="7"/>
        <v>144303.94</v>
      </c>
      <c r="X19" s="3">
        <f t="shared" si="7"/>
        <v>498209.97</v>
      </c>
      <c r="Y19" s="3">
        <f t="shared" si="7"/>
        <v>348.57000000000005</v>
      </c>
      <c r="Z19" s="3">
        <f t="shared" si="7"/>
        <v>498558.54000000004</v>
      </c>
      <c r="AA19" s="26"/>
      <c r="AB19" s="19"/>
      <c r="AC19" s="19"/>
    </row>
    <row r="20" spans="4:27" s="23" customFormat="1" ht="19.5" customHeight="1">
      <c r="D20" s="1"/>
      <c r="E20" s="1"/>
      <c r="F20" s="1"/>
      <c r="X20" s="22"/>
      <c r="AA20" s="8"/>
    </row>
    <row r="21" spans="4:27" s="23" customFormat="1" ht="19.5" customHeight="1">
      <c r="D21" s="1"/>
      <c r="E21" s="1"/>
      <c r="F21" s="1"/>
      <c r="X21" s="7"/>
      <c r="AA21" s="8"/>
    </row>
    <row r="22" spans="4:27" s="23" customFormat="1" ht="19.5" customHeight="1">
      <c r="D22" s="1"/>
      <c r="E22" s="1"/>
      <c r="F22" s="1"/>
      <c r="X22" s="7"/>
      <c r="AA22" s="8"/>
    </row>
    <row r="23" spans="4:27" s="23" customFormat="1" ht="19.5" customHeight="1">
      <c r="D23" s="1"/>
      <c r="E23" s="1"/>
      <c r="F23" s="1"/>
      <c r="X23" s="7"/>
      <c r="AA23" s="8"/>
    </row>
    <row r="24" spans="4:27" s="23" customFormat="1" ht="19.5" customHeight="1">
      <c r="D24" s="1"/>
      <c r="X24" s="7"/>
      <c r="AA24" s="8"/>
    </row>
    <row r="25" spans="2:23" ht="20.25">
      <c r="B25" s="24"/>
      <c r="C25" s="24"/>
      <c r="D25" s="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ht="20.25">
      <c r="D26" s="1"/>
    </row>
    <row r="34" spans="7:23" ht="20.25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2023-12-14T07:11:37Z</cp:lastPrinted>
  <dcterms:created xsi:type="dcterms:W3CDTF">2008-06-27T05:56:22Z</dcterms:created>
  <dcterms:modified xsi:type="dcterms:W3CDTF">2024-01-16T12:37:19Z</dcterms:modified>
  <cp:category/>
  <cp:version/>
  <cp:contentType/>
  <cp:contentStatus/>
</cp:coreProperties>
</file>